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 tabRatio="883"/>
  </bookViews>
  <sheets>
    <sheet name="COMODATO" sheetId="82" r:id="rId1"/>
    <sheet name="BAIXAS" sheetId="21" r:id="rId2"/>
    <sheet name="PV 14889 C.IND" sheetId="122" r:id="rId3"/>
    <sheet name="PV 15070 SEDE" sheetId="124" r:id="rId4"/>
    <sheet name="PV 15126 CA" sheetId="128" r:id="rId5"/>
    <sheet name="PV 15061 SJP" sheetId="125" r:id="rId6"/>
    <sheet name="PV 15078 PVA" sheetId="129" r:id="rId7"/>
  </sheets>
  <definedNames>
    <definedName name="_xlnm._FilterDatabase" localSheetId="1" hidden="1">BAIXAS!$B$4:$D$4</definedName>
    <definedName name="_xlnm._FilterDatabase" localSheetId="0" hidden="1">COMODATO!$A$4:$I$5</definedName>
  </definedNames>
  <calcPr calcId="162913"/>
</workbook>
</file>

<file path=xl/calcChain.xml><?xml version="1.0" encoding="utf-8"?>
<calcChain xmlns="http://schemas.openxmlformats.org/spreadsheetml/2006/main">
  <c r="F29" i="21" l="1"/>
  <c r="G29" i="21"/>
  <c r="H29" i="21"/>
  <c r="F17" i="21"/>
  <c r="H17" i="21"/>
  <c r="G17" i="21"/>
  <c r="H10" i="21" l="1"/>
  <c r="G10" i="21"/>
  <c r="F10" i="21"/>
  <c r="H12" i="21" l="1"/>
  <c r="G12" i="21"/>
  <c r="F12" i="21"/>
  <c r="H27" i="21" l="1"/>
  <c r="G27" i="21"/>
  <c r="F27" i="21"/>
  <c r="H22" i="21" l="1"/>
  <c r="G22" i="21"/>
  <c r="F22" i="21"/>
  <c r="H8" i="21" l="1"/>
  <c r="G8" i="21"/>
  <c r="F8" i="21"/>
</calcChain>
</file>

<file path=xl/comments1.xml><?xml version="1.0" encoding="utf-8"?>
<comments xmlns="http://schemas.openxmlformats.org/spreadsheetml/2006/main">
  <authors>
    <author>Autor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Recebido do DN em 2005 e incorporado ao patrimônio em 2011</t>
        </r>
      </text>
    </comment>
  </commentList>
</comments>
</file>

<file path=xl/sharedStrings.xml><?xml version="1.0" encoding="utf-8"?>
<sst xmlns="http://schemas.openxmlformats.org/spreadsheetml/2006/main" count="98" uniqueCount="57">
  <si>
    <t>SEQ</t>
  </si>
  <si>
    <t>UNIDADE</t>
  </si>
  <si>
    <t>PROC N°</t>
  </si>
  <si>
    <t>MOTIVO DA BAIXA</t>
  </si>
  <si>
    <t>QTDE</t>
  </si>
  <si>
    <t>FOTOS</t>
  </si>
  <si>
    <t>Total</t>
  </si>
  <si>
    <t>sim</t>
  </si>
  <si>
    <t xml:space="preserve">PROCESSO VIRTUAL </t>
  </si>
  <si>
    <t>GRUPO</t>
  </si>
  <si>
    <t xml:space="preserve">VALOR DOS BENS         </t>
  </si>
  <si>
    <t>SALDOS</t>
  </si>
  <si>
    <t>não</t>
  </si>
  <si>
    <t>SESI - BAIXAS</t>
  </si>
  <si>
    <t xml:space="preserve">Bens inservíveis - Os Sindicatos serão consultados, caso não demonstrem interesse, os bens serão doados para uma Instituição sem fins lucrativos.  </t>
  </si>
  <si>
    <t>Mobiliário</t>
  </si>
  <si>
    <t>Equip. Informática</t>
  </si>
  <si>
    <t xml:space="preserve">DOAÇÃO </t>
  </si>
  <si>
    <t>SESI - COMODATOS</t>
  </si>
  <si>
    <t>COMODATÁRIO</t>
  </si>
  <si>
    <t>VIGÊNCIA</t>
  </si>
  <si>
    <t>TIPO BEM</t>
  </si>
  <si>
    <t>UNIDADE DE MEDIDA</t>
  </si>
  <si>
    <t>cessão de espaço</t>
  </si>
  <si>
    <t>Local</t>
  </si>
  <si>
    <t xml:space="preserve"> m²</t>
  </si>
  <si>
    <t xml:space="preserve"> ÁREA TOTAL CEDIDA</t>
  </si>
  <si>
    <t>SINISTRO</t>
  </si>
  <si>
    <t>TOLEDO</t>
  </si>
  <si>
    <t>PV 14908</t>
  </si>
  <si>
    <t>PREFEITURA MUNICIPAL DE TOLEDO</t>
  </si>
  <si>
    <t>36 meses</t>
  </si>
  <si>
    <t>DESCARACTERIZAÇÃO</t>
  </si>
  <si>
    <t>PROCESSOS  ENVIADOS AO CONSELHO REGIONAL SESI - OUTUBRO/18</t>
  </si>
  <si>
    <t>PV 12133</t>
  </si>
  <si>
    <t>LONDRINA - CENTRO DE SAÚDE</t>
  </si>
  <si>
    <t>PARANAVAÍ</t>
  </si>
  <si>
    <t>PV 15078</t>
  </si>
  <si>
    <t>CAMPUS DA INDUSTRIA</t>
  </si>
  <si>
    <t>PV 14489</t>
  </si>
  <si>
    <t>Veículo</t>
  </si>
  <si>
    <t xml:space="preserve">Veículo PALIO - Placa AOL 4664 será baixado e utilizado como material didático nas aulas de automotiva na unidade </t>
  </si>
  <si>
    <t>PV 14489 CAMPUS DA INDUSTRIA</t>
  </si>
  <si>
    <t>PV 15078 PARANAVAÍ</t>
  </si>
  <si>
    <t>PV 15070</t>
  </si>
  <si>
    <t>SEDE - COZINHA BRASIL</t>
  </si>
  <si>
    <t xml:space="preserve">Unidade de cozinha semi-fixa - recebida do DN em 2005 - não atende mais ao Programa e será doada à Escola Especial Nilza Tartuce.  </t>
  </si>
  <si>
    <t>PV 15070 SEDE - COZINHA BRASIL</t>
  </si>
  <si>
    <t>Furto ocorrido no Centro de Saúde Londrina - a seguradora ressarciu os prejuízos.</t>
  </si>
  <si>
    <t>Máq. e Equip.</t>
  </si>
  <si>
    <t>PV 15126</t>
  </si>
  <si>
    <t>CIC - BARRACÃO</t>
  </si>
  <si>
    <t>PV 15126 CIC - BARRACÃO</t>
  </si>
  <si>
    <t>SÃO JOSÉ DOS PINHAIS</t>
  </si>
  <si>
    <t>PV 15061</t>
  </si>
  <si>
    <t>Equip. Médico</t>
  </si>
  <si>
    <t>PV 15061 SÃO JOSÉ DOS PINHAIS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</si>
</sst>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20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9" applyNumberFormat="0" applyFill="0" applyAlignment="0" applyProtection="0"/>
    <xf numFmtId="0" fontId="4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1" fillId="2" borderId="3" xfId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24" fillId="0" borderId="0" xfId="0" applyFont="1"/>
    <xf numFmtId="43" fontId="1" fillId="3" borderId="3" xfId="47" applyFont="1" applyFill="1" applyBorder="1" applyAlignment="1">
      <alignment wrapText="1"/>
    </xf>
    <xf numFmtId="164" fontId="1" fillId="2" borderId="3" xfId="47" applyNumberFormat="1" applyFont="1" applyFill="1" applyBorder="1"/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/>
    </xf>
    <xf numFmtId="0" fontId="1" fillId="0" borderId="0" xfId="0" applyFont="1" applyBorder="1"/>
    <xf numFmtId="0" fontId="1" fillId="0" borderId="24" xfId="0" applyFont="1" applyBorder="1"/>
    <xf numFmtId="0" fontId="5" fillId="2" borderId="20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43" fontId="1" fillId="2" borderId="3" xfId="47" applyFont="1" applyFill="1" applyBorder="1" applyAlignment="1">
      <alignment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64" fontId="1" fillId="0" borderId="0" xfId="47" applyNumberFormat="1" applyFont="1" applyFill="1" applyBorder="1"/>
    <xf numFmtId="0" fontId="6" fillId="0" borderId="0" xfId="5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/>
    </xf>
    <xf numFmtId="0" fontId="0" fillId="4" borderId="0" xfId="0" applyFill="1"/>
    <xf numFmtId="0" fontId="1" fillId="4" borderId="3" xfId="1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center" vertical="center"/>
    </xf>
    <xf numFmtId="43" fontId="1" fillId="3" borderId="3" xfId="47" applyFont="1" applyFill="1" applyBorder="1" applyAlignment="1">
      <alignment vertical="center" wrapText="1"/>
    </xf>
    <xf numFmtId="0" fontId="22" fillId="4" borderId="0" xfId="0" applyFont="1" applyFill="1" applyAlignment="1">
      <alignment vertical="center"/>
    </xf>
    <xf numFmtId="0" fontId="6" fillId="4" borderId="0" xfId="5" applyFill="1"/>
    <xf numFmtId="0" fontId="0" fillId="0" borderId="28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3" xfId="1" applyFont="1" applyFill="1" applyBorder="1" applyAlignment="1">
      <alignment horizontal="left" vertical="center"/>
    </xf>
    <xf numFmtId="0" fontId="26" fillId="2" borderId="4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center"/>
    </xf>
    <xf numFmtId="0" fontId="26" fillId="2" borderId="1" xfId="1" applyFont="1" applyFill="1" applyBorder="1"/>
    <xf numFmtId="0" fontId="26" fillId="2" borderId="1" xfId="1" applyFont="1" applyFill="1" applyBorder="1" applyAlignment="1">
      <alignment wrapText="1"/>
    </xf>
    <xf numFmtId="0" fontId="22" fillId="2" borderId="3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 wrapText="1"/>
    </xf>
    <xf numFmtId="43" fontId="22" fillId="2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left"/>
    </xf>
    <xf numFmtId="43" fontId="1" fillId="0" borderId="27" xfId="47" applyFont="1" applyFill="1" applyBorder="1" applyAlignment="1">
      <alignment wrapText="1"/>
    </xf>
    <xf numFmtId="43" fontId="22" fillId="2" borderId="3" xfId="2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3" fontId="5" fillId="2" borderId="3" xfId="47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3" fontId="1" fillId="0" borderId="3" xfId="47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3" xfId="5" applyBorder="1" applyAlignment="1">
      <alignment horizontal="center" vertical="center"/>
    </xf>
    <xf numFmtId="0" fontId="1" fillId="0" borderId="28" xfId="1" applyFont="1" applyFill="1" applyBorder="1" applyAlignment="1">
      <alignment horizontal="center"/>
    </xf>
    <xf numFmtId="0" fontId="1" fillId="0" borderId="27" xfId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6" fillId="0" borderId="5" xfId="5" applyBorder="1" applyAlignment="1">
      <alignment horizontal="center" vertical="center"/>
    </xf>
    <xf numFmtId="0" fontId="6" fillId="0" borderId="6" xfId="5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2" fillId="36" borderId="0" xfId="0" applyFont="1" applyFill="1" applyAlignment="1">
      <alignment horizontal="center" vertical="center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5" builtinId="8"/>
    <cellStyle name="Incorreto" xfId="12" builtinId="27" customBuiltin="1"/>
    <cellStyle name="Neutra" xfId="13" builtinId="28" customBuiltin="1"/>
    <cellStyle name="Normal" xfId="0" builtinId="0"/>
    <cellStyle name="Normal 2" xfId="1"/>
    <cellStyle name="Normal 2 2" xfId="4"/>
    <cellStyle name="Nota" xfId="20" builtinId="10" customBuiltin="1"/>
    <cellStyle name="Porcentagem 2" xfId="3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47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#BAIXAS!A5:H5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BAIXAS!A10:H1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hyperlink" Target="#BAIXAS!A11:H1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hyperlink" Target="#BAIXAS!A16:H16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hyperlink" Target="#BAIXAS!A21:H2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38100</xdr:colOff>
      <xdr:row>2</xdr:row>
      <xdr:rowOff>66675</xdr:rowOff>
    </xdr:from>
    <xdr:to>
      <xdr:col>3</xdr:col>
      <xdr:colOff>600075</xdr:colOff>
      <xdr:row>11</xdr:row>
      <xdr:rowOff>142875</xdr:rowOff>
    </xdr:to>
    <xdr:pic>
      <xdr:nvPicPr>
        <xdr:cNvPr id="13" name="Imagem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47675"/>
          <a:ext cx="239077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</xdr:row>
      <xdr:rowOff>142876</xdr:rowOff>
    </xdr:from>
    <xdr:to>
      <xdr:col>11</xdr:col>
      <xdr:colOff>57150</xdr:colOff>
      <xdr:row>14</xdr:row>
      <xdr:rowOff>9526</xdr:rowOff>
    </xdr:to>
    <xdr:pic>
      <xdr:nvPicPr>
        <xdr:cNvPr id="19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3376"/>
          <a:ext cx="179070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11</xdr:row>
      <xdr:rowOff>171451</xdr:rowOff>
    </xdr:from>
    <xdr:to>
      <xdr:col>6</xdr:col>
      <xdr:colOff>400050</xdr:colOff>
      <xdr:row>23</xdr:row>
      <xdr:rowOff>171451</xdr:rowOff>
    </xdr:to>
    <xdr:pic>
      <xdr:nvPicPr>
        <xdr:cNvPr id="20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266951"/>
          <a:ext cx="24003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505932</xdr:colOff>
      <xdr:row>2</xdr:row>
      <xdr:rowOff>19050</xdr:rowOff>
    </xdr:from>
    <xdr:to>
      <xdr:col>8</xdr:col>
      <xdr:colOff>127590</xdr:colOff>
      <xdr:row>10</xdr:row>
      <xdr:rowOff>57150</xdr:rowOff>
    </xdr:to>
    <xdr:pic>
      <xdr:nvPicPr>
        <xdr:cNvPr id="21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4732" y="400050"/>
          <a:ext cx="2669658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37</xdr:row>
      <xdr:rowOff>161925</xdr:rowOff>
    </xdr:from>
    <xdr:to>
      <xdr:col>10</xdr:col>
      <xdr:colOff>533400</xdr:colOff>
      <xdr:row>51</xdr:row>
      <xdr:rowOff>133350</xdr:rowOff>
    </xdr:to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7210425"/>
          <a:ext cx="1543050" cy="263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23</xdr:row>
      <xdr:rowOff>161925</xdr:rowOff>
    </xdr:from>
    <xdr:to>
      <xdr:col>10</xdr:col>
      <xdr:colOff>514350</xdr:colOff>
      <xdr:row>37</xdr:row>
      <xdr:rowOff>123825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4543425"/>
          <a:ext cx="152400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66677</xdr:colOff>
      <xdr:row>15</xdr:row>
      <xdr:rowOff>33339</xdr:rowOff>
    </xdr:from>
    <xdr:to>
      <xdr:col>11</xdr:col>
      <xdr:colOff>419102</xdr:colOff>
      <xdr:row>23</xdr:row>
      <xdr:rowOff>128589</xdr:rowOff>
    </xdr:to>
    <xdr:pic>
      <xdr:nvPicPr>
        <xdr:cNvPr id="24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919665" y="2305051"/>
          <a:ext cx="161925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133350</xdr:rowOff>
    </xdr:from>
    <xdr:to>
      <xdr:col>3</xdr:col>
      <xdr:colOff>47625</xdr:colOff>
      <xdr:row>24</xdr:row>
      <xdr:rowOff>0</xdr:rowOff>
    </xdr:to>
    <xdr:pic>
      <xdr:nvPicPr>
        <xdr:cNvPr id="25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28850"/>
          <a:ext cx="1819275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104775</xdr:rowOff>
    </xdr:from>
    <xdr:to>
      <xdr:col>8</xdr:col>
      <xdr:colOff>57150</xdr:colOff>
      <xdr:row>33</xdr:row>
      <xdr:rowOff>0</xdr:rowOff>
    </xdr:to>
    <xdr:pic>
      <xdr:nvPicPr>
        <xdr:cNvPr id="26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6775"/>
          <a:ext cx="493395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31</xdr:row>
      <xdr:rowOff>142875</xdr:rowOff>
    </xdr:from>
    <xdr:to>
      <xdr:col>8</xdr:col>
      <xdr:colOff>247650</xdr:colOff>
      <xdr:row>41</xdr:row>
      <xdr:rowOff>133350</xdr:rowOff>
    </xdr:to>
    <xdr:pic>
      <xdr:nvPicPr>
        <xdr:cNvPr id="27" name="Imagem 2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48375"/>
          <a:ext cx="509587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104775</xdr:rowOff>
    </xdr:from>
    <xdr:to>
      <xdr:col>8</xdr:col>
      <xdr:colOff>204744</xdr:colOff>
      <xdr:row>51</xdr:row>
      <xdr:rowOff>171450</xdr:rowOff>
    </xdr:to>
    <xdr:pic>
      <xdr:nvPicPr>
        <xdr:cNvPr id="28" name="Imagem 2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5275"/>
          <a:ext cx="5081544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54</xdr:row>
      <xdr:rowOff>76200</xdr:rowOff>
    </xdr:from>
    <xdr:to>
      <xdr:col>8</xdr:col>
      <xdr:colOff>476250</xdr:colOff>
      <xdr:row>63</xdr:row>
      <xdr:rowOff>76200</xdr:rowOff>
    </xdr:to>
    <xdr:pic>
      <xdr:nvPicPr>
        <xdr:cNvPr id="29" name="Imagem 2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363200"/>
          <a:ext cx="524827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561975</xdr:colOff>
      <xdr:row>55</xdr:row>
      <xdr:rowOff>95250</xdr:rowOff>
    </xdr:from>
    <xdr:to>
      <xdr:col>12</xdr:col>
      <xdr:colOff>466725</xdr:colOff>
      <xdr:row>62</xdr:row>
      <xdr:rowOff>123825</xdr:rowOff>
    </xdr:to>
    <xdr:pic>
      <xdr:nvPicPr>
        <xdr:cNvPr id="30" name="Imagem 2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0572750"/>
          <a:ext cx="23431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1</xdr:col>
      <xdr:colOff>419100</xdr:colOff>
      <xdr:row>2</xdr:row>
      <xdr:rowOff>104775</xdr:rowOff>
    </xdr:from>
    <xdr:to>
      <xdr:col>11</xdr:col>
      <xdr:colOff>171450</xdr:colOff>
      <xdr:row>24</xdr:row>
      <xdr:rowOff>76200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85775"/>
          <a:ext cx="5848350" cy="416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266700</xdr:colOff>
      <xdr:row>2</xdr:row>
      <xdr:rowOff>19050</xdr:rowOff>
    </xdr:from>
    <xdr:to>
      <xdr:col>11</xdr:col>
      <xdr:colOff>190500</xdr:colOff>
      <xdr:row>34</xdr:row>
      <xdr:rowOff>104775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6629400" cy="618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0</xdr:colOff>
      <xdr:row>2</xdr:row>
      <xdr:rowOff>104775</xdr:rowOff>
    </xdr:from>
    <xdr:to>
      <xdr:col>7</xdr:col>
      <xdr:colOff>581025</xdr:colOff>
      <xdr:row>9</xdr:row>
      <xdr:rowOff>76200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48482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7</xdr:col>
      <xdr:colOff>600075</xdr:colOff>
      <xdr:row>17</xdr:row>
      <xdr:rowOff>28575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48672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114300</xdr:rowOff>
    </xdr:from>
    <xdr:to>
      <xdr:col>8</xdr:col>
      <xdr:colOff>57150</xdr:colOff>
      <xdr:row>23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"/>
          <a:ext cx="49339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123825</xdr:rowOff>
    </xdr:from>
    <xdr:to>
      <xdr:col>8</xdr:col>
      <xdr:colOff>28575</xdr:colOff>
      <xdr:row>30</xdr:row>
      <xdr:rowOff>43720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5325"/>
          <a:ext cx="4905375" cy="125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314325</xdr:colOff>
      <xdr:row>2</xdr:row>
      <xdr:rowOff>47625</xdr:rowOff>
    </xdr:from>
    <xdr:to>
      <xdr:col>12</xdr:col>
      <xdr:colOff>247650</xdr:colOff>
      <xdr:row>9</xdr:row>
      <xdr:rowOff>152400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428625"/>
          <a:ext cx="23717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371475</xdr:colOff>
      <xdr:row>9</xdr:row>
      <xdr:rowOff>180975</xdr:rowOff>
    </xdr:from>
    <xdr:to>
      <xdr:col>12</xdr:col>
      <xdr:colOff>219075</xdr:colOff>
      <xdr:row>17</xdr:row>
      <xdr:rowOff>47625</xdr:rowOff>
    </xdr:to>
    <xdr:pic>
      <xdr:nvPicPr>
        <xdr:cNvPr id="1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895475"/>
          <a:ext cx="22860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17</xdr:row>
      <xdr:rowOff>9525</xdr:rowOff>
    </xdr:from>
    <xdr:to>
      <xdr:col>12</xdr:col>
      <xdr:colOff>209550</xdr:colOff>
      <xdr:row>23</xdr:row>
      <xdr:rowOff>104775</xdr:rowOff>
    </xdr:to>
    <xdr:pic>
      <xdr:nvPicPr>
        <xdr:cNvPr id="1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3248025"/>
          <a:ext cx="23622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314325</xdr:colOff>
      <xdr:row>23</xdr:row>
      <xdr:rowOff>104775</xdr:rowOff>
    </xdr:from>
    <xdr:to>
      <xdr:col>12</xdr:col>
      <xdr:colOff>371475</xdr:colOff>
      <xdr:row>29</xdr:row>
      <xdr:rowOff>180975</xdr:rowOff>
    </xdr:to>
    <xdr:pic>
      <xdr:nvPicPr>
        <xdr:cNvPr id="12" name="Imagem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4486275"/>
          <a:ext cx="24955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1</xdr:col>
      <xdr:colOff>495300</xdr:colOff>
      <xdr:row>2</xdr:row>
      <xdr:rowOff>19050</xdr:rowOff>
    </xdr:from>
    <xdr:to>
      <xdr:col>10</xdr:col>
      <xdr:colOff>371475</xdr:colOff>
      <xdr:row>23</xdr:row>
      <xdr:rowOff>114300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00050"/>
          <a:ext cx="536257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Normal="100" workbookViewId="0">
      <selection activeCell="E5" sqref="E5"/>
    </sheetView>
  </sheetViews>
  <sheetFormatPr defaultRowHeight="15" x14ac:dyDescent="0.25"/>
  <cols>
    <col min="1" max="1" width="7.28515625" customWidth="1"/>
    <col min="2" max="2" width="13.42578125" customWidth="1"/>
    <col min="3" max="3" width="18.42578125" style="5" customWidth="1"/>
    <col min="4" max="4" width="12.5703125" customWidth="1"/>
    <col min="5" max="5" width="25.140625" customWidth="1"/>
    <col min="6" max="6" width="11.85546875" customWidth="1"/>
    <col min="7" max="7" width="14" customWidth="1"/>
    <col min="8" max="8" width="12.5703125" customWidth="1"/>
    <col min="9" max="9" width="14.140625" customWidth="1"/>
  </cols>
  <sheetData>
    <row r="1" spans="1:9" ht="18.75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34"/>
      <c r="B2" s="35"/>
      <c r="C2" s="35"/>
      <c r="D2" s="35"/>
      <c r="E2" s="35"/>
      <c r="F2" s="35"/>
      <c r="G2" s="36"/>
      <c r="H2" s="35"/>
      <c r="I2" s="35"/>
    </row>
    <row r="3" spans="1:9" ht="15.75" x14ac:dyDescent="0.25">
      <c r="A3" s="39"/>
      <c r="B3" s="40"/>
      <c r="C3" s="40"/>
      <c r="D3" s="40"/>
      <c r="E3" s="41"/>
      <c r="F3" s="41"/>
      <c r="G3" s="42"/>
      <c r="H3" s="40"/>
      <c r="I3" s="55"/>
    </row>
    <row r="4" spans="1:9" ht="47.25" x14ac:dyDescent="0.25">
      <c r="A4" s="43" t="s">
        <v>0</v>
      </c>
      <c r="B4" s="43" t="s">
        <v>1</v>
      </c>
      <c r="C4" s="43" t="s">
        <v>24</v>
      </c>
      <c r="D4" s="43" t="s">
        <v>2</v>
      </c>
      <c r="E4" s="43" t="s">
        <v>19</v>
      </c>
      <c r="F4" s="43" t="s">
        <v>20</v>
      </c>
      <c r="G4" s="44" t="s">
        <v>21</v>
      </c>
      <c r="H4" s="44" t="s">
        <v>22</v>
      </c>
      <c r="I4" s="45" t="s">
        <v>26</v>
      </c>
    </row>
    <row r="5" spans="1:9" s="37" customFormat="1" ht="63.75" customHeight="1" x14ac:dyDescent="0.25">
      <c r="A5" s="46">
        <v>1</v>
      </c>
      <c r="B5" s="46">
        <v>2057</v>
      </c>
      <c r="C5" s="46" t="s">
        <v>28</v>
      </c>
      <c r="D5" s="46" t="s">
        <v>29</v>
      </c>
      <c r="E5" s="47" t="s">
        <v>30</v>
      </c>
      <c r="F5" s="48" t="s">
        <v>31</v>
      </c>
      <c r="G5" s="47" t="s">
        <v>23</v>
      </c>
      <c r="H5" s="46" t="s">
        <v>25</v>
      </c>
      <c r="I5" s="56">
        <v>2335.54</v>
      </c>
    </row>
  </sheetData>
  <autoFilter ref="A4:I5"/>
  <mergeCells count="1">
    <mergeCell ref="A1:I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60" zoomScaleNormal="100" workbookViewId="0">
      <pane ySplit="1" topLeftCell="A11" activePane="bottomLeft" state="frozen"/>
      <selection pane="bottomLeft" activeCell="C26" sqref="C26:C27"/>
    </sheetView>
  </sheetViews>
  <sheetFormatPr defaultRowHeight="15" x14ac:dyDescent="0.25"/>
  <cols>
    <col min="1" max="1" width="4.7109375" customWidth="1"/>
    <col min="2" max="2" width="16" bestFit="1" customWidth="1"/>
    <col min="3" max="3" width="12.42578125" customWidth="1"/>
    <col min="4" max="4" width="33.28515625" customWidth="1"/>
    <col min="5" max="5" width="18.140625" customWidth="1"/>
    <col min="6" max="6" width="7.5703125" customWidth="1"/>
    <col min="7" max="7" width="17.85546875" customWidth="1"/>
    <col min="8" max="8" width="14.28515625" customWidth="1"/>
    <col min="9" max="9" width="7.7109375" customWidth="1"/>
  </cols>
  <sheetData>
    <row r="1" spans="1:9" ht="18" x14ac:dyDescent="0.25">
      <c r="A1" s="85" t="s">
        <v>13</v>
      </c>
      <c r="B1" s="86"/>
      <c r="C1" s="86"/>
      <c r="D1" s="86"/>
      <c r="E1" s="86"/>
      <c r="F1" s="86"/>
      <c r="G1" s="86"/>
      <c r="H1" s="86"/>
      <c r="I1" s="87"/>
    </row>
    <row r="2" spans="1:9" x14ac:dyDescent="0.25">
      <c r="A2" s="88" t="s">
        <v>33</v>
      </c>
      <c r="B2" s="89"/>
      <c r="C2" s="89"/>
      <c r="D2" s="89"/>
      <c r="E2" s="89"/>
      <c r="F2" s="89"/>
      <c r="G2" s="89"/>
      <c r="H2" s="89"/>
      <c r="I2" s="90"/>
    </row>
    <row r="3" spans="1:9" s="5" customFormat="1" ht="27.75" customHeight="1" x14ac:dyDescent="0.25">
      <c r="A3" s="91" t="s">
        <v>8</v>
      </c>
      <c r="B3" s="92"/>
      <c r="C3" s="82" t="s">
        <v>17</v>
      </c>
      <c r="D3" s="83"/>
      <c r="E3" s="1"/>
      <c r="F3" s="2"/>
      <c r="G3" s="16"/>
      <c r="H3" s="16"/>
      <c r="I3" s="17"/>
    </row>
    <row r="4" spans="1:9" s="5" customFormat="1" ht="26.25" customHeight="1" x14ac:dyDescent="0.25">
      <c r="A4" s="18" t="s">
        <v>0</v>
      </c>
      <c r="B4" s="10" t="s">
        <v>1</v>
      </c>
      <c r="C4" s="10" t="s">
        <v>2</v>
      </c>
      <c r="D4" s="11" t="s">
        <v>3</v>
      </c>
      <c r="E4" s="10" t="s">
        <v>9</v>
      </c>
      <c r="F4" s="12" t="s">
        <v>4</v>
      </c>
      <c r="G4" s="13" t="s">
        <v>10</v>
      </c>
      <c r="H4" s="14" t="s">
        <v>11</v>
      </c>
      <c r="I4" s="10" t="s">
        <v>5</v>
      </c>
    </row>
    <row r="5" spans="1:9" s="5" customFormat="1" ht="20.100000000000001" customHeight="1" x14ac:dyDescent="0.25">
      <c r="A5" s="65">
        <v>1</v>
      </c>
      <c r="B5" s="68" t="s">
        <v>38</v>
      </c>
      <c r="C5" s="68" t="s">
        <v>39</v>
      </c>
      <c r="D5" s="68" t="s">
        <v>14</v>
      </c>
      <c r="E5" s="38" t="s">
        <v>16</v>
      </c>
      <c r="F5" s="62">
        <v>17</v>
      </c>
      <c r="G5" s="63">
        <v>24832.47</v>
      </c>
      <c r="H5" s="63">
        <v>55.19</v>
      </c>
      <c r="I5" s="71" t="s">
        <v>7</v>
      </c>
    </row>
    <row r="6" spans="1:9" s="5" customFormat="1" ht="20.100000000000001" customHeight="1" x14ac:dyDescent="0.25">
      <c r="A6" s="66"/>
      <c r="B6" s="69"/>
      <c r="C6" s="69"/>
      <c r="D6" s="69"/>
      <c r="E6" s="38" t="s">
        <v>49</v>
      </c>
      <c r="F6" s="62">
        <v>9</v>
      </c>
      <c r="G6" s="63">
        <v>47135.75</v>
      </c>
      <c r="H6" s="63">
        <v>1918.29</v>
      </c>
      <c r="I6" s="71"/>
    </row>
    <row r="7" spans="1:9" s="5" customFormat="1" ht="20.100000000000001" customHeight="1" x14ac:dyDescent="0.25">
      <c r="A7" s="66"/>
      <c r="B7" s="69"/>
      <c r="C7" s="69"/>
      <c r="D7" s="69"/>
      <c r="E7" s="38" t="s">
        <v>15</v>
      </c>
      <c r="F7" s="62">
        <v>7</v>
      </c>
      <c r="G7" s="63">
        <v>1187.4000000000001</v>
      </c>
      <c r="H7" s="63">
        <v>623.55999999999995</v>
      </c>
      <c r="I7" s="71"/>
    </row>
    <row r="8" spans="1:9" s="5" customFormat="1" ht="20.100000000000001" customHeight="1" x14ac:dyDescent="0.25">
      <c r="A8" s="67"/>
      <c r="B8" s="70"/>
      <c r="C8" s="70"/>
      <c r="D8" s="70"/>
      <c r="E8" s="3" t="s">
        <v>6</v>
      </c>
      <c r="F8" s="4">
        <f>SUM(F5:F7)</f>
        <v>33</v>
      </c>
      <c r="G8" s="8">
        <f>SUM(G5:G7)</f>
        <v>73155.62</v>
      </c>
      <c r="H8" s="8">
        <f>SUM(H5:H7)</f>
        <v>2597.04</v>
      </c>
      <c r="I8" s="71"/>
    </row>
    <row r="9" spans="1:9" s="5" customFormat="1" ht="37.5" customHeight="1" x14ac:dyDescent="0.25">
      <c r="A9" s="65">
        <v>2</v>
      </c>
      <c r="B9" s="68" t="s">
        <v>45</v>
      </c>
      <c r="C9" s="68" t="s">
        <v>44</v>
      </c>
      <c r="D9" s="68" t="s">
        <v>46</v>
      </c>
      <c r="E9" s="29" t="s">
        <v>15</v>
      </c>
      <c r="F9" s="30">
        <v>1</v>
      </c>
      <c r="G9" s="31">
        <v>13287.55</v>
      </c>
      <c r="H9" s="31">
        <v>3875.5</v>
      </c>
      <c r="I9" s="71" t="s">
        <v>7</v>
      </c>
    </row>
    <row r="10" spans="1:9" s="5" customFormat="1" ht="27" customHeight="1" x14ac:dyDescent="0.25">
      <c r="A10" s="67"/>
      <c r="B10" s="70"/>
      <c r="C10" s="70"/>
      <c r="D10" s="70"/>
      <c r="E10" s="3" t="s">
        <v>6</v>
      </c>
      <c r="F10" s="4">
        <f>SUM(F9:F9)</f>
        <v>1</v>
      </c>
      <c r="G10" s="8">
        <f>SUM(G9:G9)</f>
        <v>13287.55</v>
      </c>
      <c r="H10" s="8">
        <f>SUM(H9:H9)</f>
        <v>3875.5</v>
      </c>
      <c r="I10" s="71"/>
    </row>
    <row r="11" spans="1:9" s="5" customFormat="1" ht="32.25" customHeight="1" x14ac:dyDescent="0.25">
      <c r="A11" s="65">
        <v>3</v>
      </c>
      <c r="B11" s="68" t="s">
        <v>51</v>
      </c>
      <c r="C11" s="68" t="s">
        <v>50</v>
      </c>
      <c r="D11" s="68" t="s">
        <v>14</v>
      </c>
      <c r="E11" s="29" t="s">
        <v>15</v>
      </c>
      <c r="F11" s="30">
        <v>7</v>
      </c>
      <c r="G11" s="31">
        <v>1991.5</v>
      </c>
      <c r="H11" s="31">
        <v>155.9</v>
      </c>
      <c r="I11" s="71" t="s">
        <v>7</v>
      </c>
    </row>
    <row r="12" spans="1:9" s="5" customFormat="1" ht="27" customHeight="1" x14ac:dyDescent="0.25">
      <c r="A12" s="67"/>
      <c r="B12" s="70"/>
      <c r="C12" s="70"/>
      <c r="D12" s="70"/>
      <c r="E12" s="3" t="s">
        <v>6</v>
      </c>
      <c r="F12" s="4">
        <f>SUM(F11:F11)</f>
        <v>7</v>
      </c>
      <c r="G12" s="8">
        <f>SUM(G11:G11)</f>
        <v>1991.5</v>
      </c>
      <c r="H12" s="8">
        <f>SUM(H11:H11)</f>
        <v>155.9</v>
      </c>
      <c r="I12" s="71"/>
    </row>
    <row r="13" spans="1:9" s="5" customFormat="1" ht="20.100000000000001" customHeight="1" x14ac:dyDescent="0.25">
      <c r="A13" s="65">
        <v>4</v>
      </c>
      <c r="B13" s="68" t="s">
        <v>53</v>
      </c>
      <c r="C13" s="68" t="s">
        <v>54</v>
      </c>
      <c r="D13" s="68" t="s">
        <v>14</v>
      </c>
      <c r="E13" s="38" t="s">
        <v>16</v>
      </c>
      <c r="F13" s="62">
        <v>3</v>
      </c>
      <c r="G13" s="63">
        <v>8240</v>
      </c>
      <c r="H13" s="63">
        <v>0</v>
      </c>
      <c r="I13" s="71" t="s">
        <v>7</v>
      </c>
    </row>
    <row r="14" spans="1:9" s="5" customFormat="1" ht="20.100000000000001" customHeight="1" x14ac:dyDescent="0.25">
      <c r="A14" s="66"/>
      <c r="B14" s="69"/>
      <c r="C14" s="69"/>
      <c r="D14" s="69"/>
      <c r="E14" s="38" t="s">
        <v>55</v>
      </c>
      <c r="F14" s="62">
        <v>1</v>
      </c>
      <c r="G14" s="63">
        <v>160.88</v>
      </c>
      <c r="H14" s="63">
        <v>0</v>
      </c>
      <c r="I14" s="71"/>
    </row>
    <row r="15" spans="1:9" s="5" customFormat="1" ht="20.100000000000001" customHeight="1" x14ac:dyDescent="0.25">
      <c r="A15" s="66"/>
      <c r="B15" s="69"/>
      <c r="C15" s="69"/>
      <c r="D15" s="69"/>
      <c r="E15" s="38" t="s">
        <v>49</v>
      </c>
      <c r="F15" s="62">
        <v>3</v>
      </c>
      <c r="G15" s="63">
        <v>4121.28</v>
      </c>
      <c r="H15" s="63">
        <v>0</v>
      </c>
      <c r="I15" s="71"/>
    </row>
    <row r="16" spans="1:9" s="5" customFormat="1" ht="20.100000000000001" customHeight="1" x14ac:dyDescent="0.25">
      <c r="A16" s="66"/>
      <c r="B16" s="69"/>
      <c r="C16" s="69"/>
      <c r="D16" s="69"/>
      <c r="E16" s="38" t="s">
        <v>15</v>
      </c>
      <c r="F16" s="62">
        <v>48</v>
      </c>
      <c r="G16" s="63">
        <v>7749.02</v>
      </c>
      <c r="H16" s="63">
        <v>452.94</v>
      </c>
      <c r="I16" s="71"/>
    </row>
    <row r="17" spans="1:9" s="5" customFormat="1" ht="18.75" customHeight="1" x14ac:dyDescent="0.25">
      <c r="A17" s="67"/>
      <c r="B17" s="70"/>
      <c r="C17" s="70"/>
      <c r="D17" s="70"/>
      <c r="E17" s="3" t="s">
        <v>6</v>
      </c>
      <c r="F17" s="4">
        <f>SUM(F13:F16)</f>
        <v>55</v>
      </c>
      <c r="G17" s="8">
        <f>SUM(G13:G16)</f>
        <v>20271.18</v>
      </c>
      <c r="H17" s="8">
        <f>SUM(H13:H16)</f>
        <v>452.94</v>
      </c>
      <c r="I17" s="71"/>
    </row>
    <row r="18" spans="1:9" ht="20.100000000000001" customHeight="1" x14ac:dyDescent="0.25">
      <c r="A18" s="21"/>
      <c r="B18" s="22"/>
      <c r="C18" s="22"/>
      <c r="D18" s="22"/>
      <c r="E18" s="23"/>
      <c r="F18" s="24"/>
      <c r="G18" s="25"/>
      <c r="H18" s="25"/>
      <c r="I18" s="26"/>
    </row>
    <row r="19" spans="1:9" s="5" customFormat="1" ht="20.100000000000001" customHeight="1" x14ac:dyDescent="0.25">
      <c r="A19" s="80" t="s">
        <v>8</v>
      </c>
      <c r="B19" s="81"/>
      <c r="C19" s="82" t="s">
        <v>32</v>
      </c>
      <c r="D19" s="83"/>
      <c r="E19" s="72"/>
      <c r="F19" s="73"/>
      <c r="G19" s="73"/>
      <c r="H19" s="73"/>
      <c r="I19" s="73"/>
    </row>
    <row r="20" spans="1:9" s="5" customFormat="1" ht="20.100000000000001" customHeight="1" x14ac:dyDescent="0.25">
      <c r="A20" s="19" t="s">
        <v>0</v>
      </c>
      <c r="B20" s="9" t="s">
        <v>1</v>
      </c>
      <c r="C20" s="9" t="s">
        <v>2</v>
      </c>
      <c r="D20" s="9" t="s">
        <v>3</v>
      </c>
      <c r="E20" s="10" t="s">
        <v>9</v>
      </c>
      <c r="F20" s="12" t="s">
        <v>4</v>
      </c>
      <c r="G20" s="13" t="s">
        <v>10</v>
      </c>
      <c r="H20" s="13" t="s">
        <v>11</v>
      </c>
      <c r="I20" s="10" t="s">
        <v>5</v>
      </c>
    </row>
    <row r="21" spans="1:9" s="5" customFormat="1" ht="39.75" customHeight="1" x14ac:dyDescent="0.25">
      <c r="A21" s="76">
        <v>5</v>
      </c>
      <c r="B21" s="77" t="s">
        <v>36</v>
      </c>
      <c r="C21" s="77" t="s">
        <v>37</v>
      </c>
      <c r="D21" s="68" t="s">
        <v>41</v>
      </c>
      <c r="E21" s="29" t="s">
        <v>40</v>
      </c>
      <c r="F21" s="15">
        <v>1</v>
      </c>
      <c r="G21" s="7">
        <v>30800</v>
      </c>
      <c r="H21" s="7">
        <v>0</v>
      </c>
      <c r="I21" s="78" t="s">
        <v>7</v>
      </c>
    </row>
    <row r="22" spans="1:9" s="5" customFormat="1" ht="25.5" customHeight="1" x14ac:dyDescent="0.25">
      <c r="A22" s="76"/>
      <c r="B22" s="77"/>
      <c r="C22" s="77"/>
      <c r="D22" s="70"/>
      <c r="E22" s="3" t="s">
        <v>6</v>
      </c>
      <c r="F22" s="27">
        <f>SUM(F21)</f>
        <v>1</v>
      </c>
      <c r="G22" s="20">
        <f>SUM(G21:G21)</f>
        <v>30800</v>
      </c>
      <c r="H22" s="20">
        <f>SUM(H21:H21)</f>
        <v>0</v>
      </c>
      <c r="I22" s="79"/>
    </row>
    <row r="23" spans="1:9" x14ac:dyDescent="0.25">
      <c r="A23" s="49"/>
      <c r="B23" s="50"/>
      <c r="C23" s="51"/>
      <c r="D23" s="52"/>
      <c r="E23" s="5"/>
      <c r="F23" s="5"/>
      <c r="G23" s="5"/>
      <c r="H23" s="5"/>
      <c r="I23" s="5"/>
    </row>
    <row r="24" spans="1:9" x14ac:dyDescent="0.25">
      <c r="A24" s="80" t="s">
        <v>8</v>
      </c>
      <c r="B24" s="81"/>
      <c r="C24" s="82" t="s">
        <v>27</v>
      </c>
      <c r="D24" s="83"/>
      <c r="E24" s="53"/>
      <c r="F24" s="58"/>
      <c r="G24" s="54"/>
      <c r="H24" s="54"/>
      <c r="I24" s="59"/>
    </row>
    <row r="25" spans="1:9" x14ac:dyDescent="0.25">
      <c r="A25" s="19" t="s">
        <v>0</v>
      </c>
      <c r="B25" s="9" t="s">
        <v>1</v>
      </c>
      <c r="C25" s="9" t="s">
        <v>2</v>
      </c>
      <c r="D25" s="9" t="s">
        <v>3</v>
      </c>
      <c r="E25" s="10" t="s">
        <v>9</v>
      </c>
      <c r="F25" s="12" t="s">
        <v>4</v>
      </c>
      <c r="G25" s="13" t="s">
        <v>10</v>
      </c>
      <c r="H25" s="13" t="s">
        <v>11</v>
      </c>
      <c r="I25" s="10" t="s">
        <v>5</v>
      </c>
    </row>
    <row r="26" spans="1:9" ht="37.5" customHeight="1" x14ac:dyDescent="0.25">
      <c r="A26" s="76">
        <v>6</v>
      </c>
      <c r="B26" s="77" t="s">
        <v>35</v>
      </c>
      <c r="C26" s="77" t="s">
        <v>34</v>
      </c>
      <c r="D26" s="84" t="s">
        <v>48</v>
      </c>
      <c r="E26" s="38" t="s">
        <v>16</v>
      </c>
      <c r="F26" s="15">
        <v>4</v>
      </c>
      <c r="G26" s="7">
        <v>14911.89</v>
      </c>
      <c r="H26" s="7">
        <v>1956.93</v>
      </c>
      <c r="I26" s="74" t="s">
        <v>12</v>
      </c>
    </row>
    <row r="27" spans="1:9" x14ac:dyDescent="0.25">
      <c r="A27" s="76"/>
      <c r="B27" s="77"/>
      <c r="C27" s="77"/>
      <c r="D27" s="84"/>
      <c r="E27" s="3" t="s">
        <v>6</v>
      </c>
      <c r="F27" s="27">
        <f>SUM(F26)</f>
        <v>4</v>
      </c>
      <c r="G27" s="20">
        <f>SUM(G26:G26)</f>
        <v>14911.89</v>
      </c>
      <c r="H27" s="20">
        <f>SUM(H26:H26)</f>
        <v>1956.93</v>
      </c>
      <c r="I27" s="75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E29" s="57" t="s">
        <v>6</v>
      </c>
      <c r="F29" s="10">
        <f>F8+F10+F12+F17+F22+F27</f>
        <v>101</v>
      </c>
      <c r="G29" s="61">
        <f t="shared" ref="G29:H29" si="0">G8+G10+G12+G17+G22+G27</f>
        <v>154417.74</v>
      </c>
      <c r="H29" s="61">
        <f t="shared" si="0"/>
        <v>9038.31</v>
      </c>
    </row>
  </sheetData>
  <mergeCells count="39">
    <mergeCell ref="A11:A12"/>
    <mergeCell ref="B11:B12"/>
    <mergeCell ref="C11:C12"/>
    <mergeCell ref="D11:D12"/>
    <mergeCell ref="I11:I12"/>
    <mergeCell ref="A9:A10"/>
    <mergeCell ref="B9:B10"/>
    <mergeCell ref="C9:C10"/>
    <mergeCell ref="D9:D10"/>
    <mergeCell ref="I9:I10"/>
    <mergeCell ref="A1:I1"/>
    <mergeCell ref="A2:I2"/>
    <mergeCell ref="C3:D3"/>
    <mergeCell ref="A3:B3"/>
    <mergeCell ref="A5:A8"/>
    <mergeCell ref="B5:B8"/>
    <mergeCell ref="C5:C8"/>
    <mergeCell ref="D5:D8"/>
    <mergeCell ref="I5:I8"/>
    <mergeCell ref="E19:I19"/>
    <mergeCell ref="I26:I27"/>
    <mergeCell ref="A21:A22"/>
    <mergeCell ref="B21:B22"/>
    <mergeCell ref="C21:C22"/>
    <mergeCell ref="D21:D22"/>
    <mergeCell ref="I21:I22"/>
    <mergeCell ref="A19:B19"/>
    <mergeCell ref="A24:B24"/>
    <mergeCell ref="C24:D24"/>
    <mergeCell ref="A26:A27"/>
    <mergeCell ref="B26:B27"/>
    <mergeCell ref="C26:C27"/>
    <mergeCell ref="D26:D27"/>
    <mergeCell ref="C19:D19"/>
    <mergeCell ref="A13:A17"/>
    <mergeCell ref="B13:B17"/>
    <mergeCell ref="C13:C17"/>
    <mergeCell ref="D13:D17"/>
    <mergeCell ref="I13:I17"/>
  </mergeCells>
  <hyperlinks>
    <hyperlink ref="I5:I8" location="'PV 14889 C.IND'!A1" display="sim"/>
    <hyperlink ref="I21:I22" location="'PV 15078 PVA'!A1" display="sim"/>
    <hyperlink ref="I11:I12" location="'PV 15126 CA'!A1" display="sim"/>
    <hyperlink ref="I9:I10" location="'PV 15070 SEDE'!A1" display="sim"/>
    <hyperlink ref="I13:I17" location="'PV 15061 SJP'!A1" display="sim"/>
  </hyperlinks>
  <pageMargins left="1.0868110236220472" right="0.51181102362204722" top="0.78740157480314965" bottom="0.78740157480314965" header="0.31496062992125984" footer="0.31496062992125984"/>
  <pageSetup paperSize="9"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K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3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60"/>
      <c r="M1" s="60"/>
    </row>
    <row r="2" spans="1:13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60"/>
      <c r="M2" s="60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K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M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M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3" t="s">
        <v>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M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3" t="s">
        <v>56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M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3" t="s">
        <v>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COMODATO</vt:lpstr>
      <vt:lpstr>BAIXAS</vt:lpstr>
      <vt:lpstr>PV 14889 C.IND</vt:lpstr>
      <vt:lpstr>PV 15070 SEDE</vt:lpstr>
      <vt:lpstr>PV 15126 CA</vt:lpstr>
      <vt:lpstr>PV 15061 SJP</vt:lpstr>
      <vt:lpstr>PV 15078 PVA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2014-12-01T17:38:03Z</dcterms:created>
  <dcterms:modified xsi:type="dcterms:W3CDTF">2018-10-18T12:39:54Z</dcterms:modified>
</cp:coreProperties>
</file>